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7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<sst xmlns="http://schemas.openxmlformats.org/spreadsheetml/2006/main" count="40" uniqueCount="40">
  <si>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ул. Александровка д.1</t>
  </si>
  <si>
    <t>ул. Александровка д.5</t>
  </si>
  <si>
    <t>ул. Александровка д.7</t>
  </si>
  <si>
    <t>ул. Баскакова д. 7</t>
  </si>
  <si>
    <t>ул. Баскакова д. 9</t>
  </si>
  <si>
    <t>ул. Баскакова д. 11</t>
  </si>
  <si>
    <t>ул. Баскакова д. 14</t>
  </si>
  <si>
    <t>ул. Васильковского д.1</t>
  </si>
  <si>
    <t>Проспект Ленина д.32</t>
  </si>
  <si>
    <t>Проспект Ленина д.38</t>
  </si>
  <si>
    <t>ул. Учебная д.5</t>
  </si>
  <si>
    <t>ул. Учебная д.7</t>
  </si>
  <si>
    <t>ул. Учебная д.11</t>
  </si>
  <si>
    <t>ул. Учебная д.13</t>
  </si>
  <si>
    <t>ул. Учебная д.15</t>
  </si>
  <si>
    <t>ул. Учебная д.15 а</t>
  </si>
  <si>
    <t>ул. Учебная д.17</t>
  </si>
  <si>
    <t>ул. Учебная д.21</t>
  </si>
  <si>
    <t>Итого</t>
  </si>
  <si>
    <t>Адрес дома</t>
  </si>
  <si>
    <t>Общ. площадь
(м2)</t>
  </si>
  <si>
    <t>Содержание и текущий ремонт дома</t>
  </si>
  <si>
    <t>Услуги
сторонних
организаций</t>
  </si>
  <si>
    <t>№
 п/п</t>
  </si>
  <si>
    <t>Уборка дома
и придом. территории</t>
  </si>
  <si>
    <t>Услуги
ГИРЦ</t>
  </si>
  <si>
    <t>Аварийная
служба</t>
  </si>
  <si>
    <t>Админи-
стративные
 расходы</t>
  </si>
  <si>
    <t>Эл. энергия мест
общего пользования
и наруж.освещения</t>
  </si>
  <si>
    <t xml:space="preserve">Ремонт
швов и крыш
 </t>
  </si>
  <si>
    <t>Выполнение производственной программы по содержанию и текущему ремонту жилых домов в управлении ООО "УК ЖКХ "Управдом" за 2011 год</t>
  </si>
  <si>
    <t>Содержание и текущий ремонт жилых домов</t>
  </si>
  <si>
    <t>Итого
затрат</t>
  </si>
  <si>
    <t xml:space="preserve">Итого </t>
  </si>
  <si>
    <t>Собрано
средств
с населения</t>
  </si>
  <si>
    <t>тыс. руб</t>
  </si>
  <si>
    <t>Услуги
подрядных
организаций</t>
  </si>
  <si>
    <t>Содержа-ние 
лифтов</t>
  </si>
  <si>
    <t>Матери-алы</t>
  </si>
  <si>
    <t>Остаток
денеж.средств
на л/сч. дома
на 01.01.12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</si>
</sst>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8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84" fontId="4" fillId="0" borderId="1" xfId="0" applyNumberFormat="1" applyFont="1" applyBorder="1" applyAlignment="1">
      <alignment horizontal="center"/>
    </xf>
    <xf numFmtId="184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84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9"/>
  <sheetViews>
    <sheetView tabSelected="1" workbookViewId="0" topLeftCell="D1">
      <selection activeCell="T23" sqref="T23"/>
    </sheetView>
  </sheetViews>
  <sheetFormatPr defaultColWidth="9.140625" defaultRowHeight="12.75"/>
  <cols>
    <col min="1" max="1" width="3.8515625" style="0" customWidth="1"/>
    <col min="2" max="2" width="23.28125" style="0" customWidth="1"/>
    <col min="3" max="3" width="9.28125" style="0" customWidth="1"/>
    <col min="4" max="4" width="13.140625" style="0" customWidth="1"/>
    <col min="5" max="5" width="13.57421875" style="0" customWidth="1"/>
    <col min="6" max="6" width="8.7109375" style="0" customWidth="1"/>
    <col min="7" max="7" width="8.8515625" style="0" customWidth="1"/>
    <col min="8" max="8" width="8.421875" style="0" customWidth="1"/>
    <col min="9" max="9" width="10.421875" style="0" customWidth="1"/>
    <col min="10" max="10" width="13.00390625" style="0" customWidth="1"/>
    <col min="11" max="11" width="20.7109375" style="0" customWidth="1"/>
    <col min="12" max="12" width="12.28125" style="0" customWidth="1"/>
    <col min="13" max="13" width="9.00390625" style="0" customWidth="1"/>
    <col min="14" max="14" width="12.421875" style="0" customWidth="1"/>
    <col min="15" max="15" width="8.00390625" style="0" customWidth="1"/>
    <col min="16" max="16" width="8.57421875" style="0" customWidth="1"/>
    <col min="17" max="17" width="10.7109375" style="0" customWidth="1"/>
    <col min="18" max="18" width="15.421875" style="0" customWidth="1"/>
  </cols>
  <sheetData>
    <row r="2" spans="1:18" ht="18.7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7"/>
      <c r="L2" s="6"/>
      <c r="M2" s="6"/>
      <c r="N2" s="6"/>
      <c r="O2" s="6"/>
      <c r="P2" s="6"/>
      <c r="Q2" s="6"/>
      <c r="R2" s="6"/>
    </row>
    <row r="3" ht="12.75">
      <c r="R3" s="20" t="s">
        <v>35</v>
      </c>
    </row>
    <row r="4" spans="1:23" ht="19.5" customHeight="1">
      <c r="A4" s="11" t="s">
        <v>23</v>
      </c>
      <c r="B4" s="19" t="s">
        <v>19</v>
      </c>
      <c r="C4" s="11" t="s">
        <v>20</v>
      </c>
      <c r="D4" s="14" t="s">
        <v>31</v>
      </c>
      <c r="E4" s="15"/>
      <c r="F4" s="15"/>
      <c r="G4" s="15"/>
      <c r="H4" s="16"/>
      <c r="I4" s="11" t="s">
        <v>37</v>
      </c>
      <c r="J4" s="11" t="s">
        <v>24</v>
      </c>
      <c r="K4" s="11" t="s">
        <v>28</v>
      </c>
      <c r="L4" s="11" t="s">
        <v>27</v>
      </c>
      <c r="M4" s="11" t="s">
        <v>25</v>
      </c>
      <c r="N4" s="11" t="s">
        <v>26</v>
      </c>
      <c r="O4" s="11" t="s">
        <v>36</v>
      </c>
      <c r="P4" s="11" t="s">
        <v>32</v>
      </c>
      <c r="Q4" s="11" t="s">
        <v>34</v>
      </c>
      <c r="R4" s="11" t="s">
        <v>39</v>
      </c>
      <c r="S4" s="5"/>
      <c r="T4" s="5"/>
      <c r="U4" s="5"/>
      <c r="V4" s="5"/>
      <c r="W4" s="1"/>
    </row>
    <row r="5" spans="1:23" ht="78.75" customHeight="1">
      <c r="A5" s="13"/>
      <c r="B5" s="13"/>
      <c r="C5" s="12"/>
      <c r="D5" s="2" t="s">
        <v>21</v>
      </c>
      <c r="E5" s="2" t="s">
        <v>22</v>
      </c>
      <c r="F5" s="2" t="s">
        <v>38</v>
      </c>
      <c r="G5" s="2" t="s">
        <v>29</v>
      </c>
      <c r="H5" s="2" t="s">
        <v>33</v>
      </c>
      <c r="I5" s="13"/>
      <c r="J5" s="13"/>
      <c r="K5" s="13"/>
      <c r="L5" s="13"/>
      <c r="M5" s="13"/>
      <c r="N5" s="13"/>
      <c r="O5" s="12"/>
      <c r="P5" s="13"/>
      <c r="Q5" s="12"/>
      <c r="R5" s="12"/>
      <c r="S5" s="5"/>
      <c r="T5" s="5"/>
      <c r="U5" s="5"/>
      <c r="V5" s="5"/>
      <c r="W5" s="1"/>
    </row>
    <row r="6" spans="1:23" ht="18.75">
      <c r="A6" s="3">
        <v>1</v>
      </c>
      <c r="B6" s="4" t="s">
        <v>0</v>
      </c>
      <c r="C6" s="9">
        <v>9290.5</v>
      </c>
      <c r="D6" s="9">
        <v>777.2</v>
      </c>
      <c r="E6" s="9">
        <v>161.6</v>
      </c>
      <c r="F6" s="9">
        <v>41.3</v>
      </c>
      <c r="G6" s="9">
        <v>121.6</v>
      </c>
      <c r="H6" s="9">
        <f>SUM(D6:G6)</f>
        <v>1101.7</v>
      </c>
      <c r="I6" s="9">
        <v>321.4</v>
      </c>
      <c r="J6" s="9">
        <v>316.4</v>
      </c>
      <c r="K6" s="9">
        <v>305</v>
      </c>
      <c r="L6" s="9">
        <v>469.2</v>
      </c>
      <c r="M6" s="9">
        <v>198.3</v>
      </c>
      <c r="N6" s="9">
        <v>51.5</v>
      </c>
      <c r="O6" s="9"/>
      <c r="P6" s="9">
        <f>H6+I6+J6+K6+L6+M6+N6</f>
        <v>2763.5</v>
      </c>
      <c r="Q6" s="9">
        <v>2912.7</v>
      </c>
      <c r="R6" s="9">
        <f>Q6-P6</f>
        <v>149.19999999999982</v>
      </c>
      <c r="S6" s="5"/>
      <c r="T6" s="5"/>
      <c r="U6" s="5"/>
      <c r="V6" s="5"/>
      <c r="W6" s="1"/>
    </row>
    <row r="7" spans="1:23" ht="18.75">
      <c r="A7" s="3">
        <v>2</v>
      </c>
      <c r="B7" s="4" t="s">
        <v>1</v>
      </c>
      <c r="C7" s="9">
        <v>9725.3</v>
      </c>
      <c r="D7" s="9">
        <v>914.1</v>
      </c>
      <c r="E7" s="21">
        <v>447</v>
      </c>
      <c r="F7" s="9">
        <v>28.6</v>
      </c>
      <c r="G7" s="9">
        <v>224.9</v>
      </c>
      <c r="H7" s="9">
        <f aca="true" t="shared" si="0" ref="H7:H23">SUM(D7:G7)</f>
        <v>1614.6</v>
      </c>
      <c r="I7" s="9">
        <v>321.4</v>
      </c>
      <c r="J7" s="9">
        <v>331</v>
      </c>
      <c r="K7" s="9">
        <v>168.3</v>
      </c>
      <c r="L7" s="9">
        <v>495.6</v>
      </c>
      <c r="M7" s="9">
        <v>207.2</v>
      </c>
      <c r="N7" s="9">
        <v>55.9</v>
      </c>
      <c r="O7" s="9"/>
      <c r="P7" s="9">
        <f aca="true" t="shared" si="1" ref="P7:P23">H7+I7+J7+K7+L7+M7+N7</f>
        <v>3194</v>
      </c>
      <c r="Q7" s="9">
        <v>3091.1</v>
      </c>
      <c r="R7" s="9">
        <f aca="true" t="shared" si="2" ref="R7:R23">Q7-P7</f>
        <v>-102.90000000000009</v>
      </c>
      <c r="S7" s="5"/>
      <c r="T7" s="5"/>
      <c r="U7" s="5"/>
      <c r="V7" s="5"/>
      <c r="W7" s="1"/>
    </row>
    <row r="8" spans="1:23" ht="18.75">
      <c r="A8" s="3">
        <v>3</v>
      </c>
      <c r="B8" s="4" t="s">
        <v>2</v>
      </c>
      <c r="C8" s="9">
        <v>6610</v>
      </c>
      <c r="D8" s="9">
        <v>539.9</v>
      </c>
      <c r="E8" s="9">
        <v>206.1</v>
      </c>
      <c r="F8" s="9">
        <v>19.2</v>
      </c>
      <c r="G8" s="9"/>
      <c r="H8" s="9">
        <f t="shared" si="0"/>
        <v>765.2</v>
      </c>
      <c r="I8" s="9">
        <v>214.2</v>
      </c>
      <c r="J8" s="9">
        <v>228.9</v>
      </c>
      <c r="K8" s="9">
        <v>173.5</v>
      </c>
      <c r="L8" s="9">
        <v>334.6</v>
      </c>
      <c r="M8" s="9">
        <v>141.9</v>
      </c>
      <c r="N8" s="9">
        <v>36.5</v>
      </c>
      <c r="O8" s="9"/>
      <c r="P8" s="9">
        <f t="shared" si="1"/>
        <v>1894.8000000000002</v>
      </c>
      <c r="Q8" s="9">
        <v>1904.6</v>
      </c>
      <c r="R8" s="9">
        <f t="shared" si="2"/>
        <v>9.799999999999727</v>
      </c>
      <c r="S8" s="5"/>
      <c r="T8" s="5"/>
      <c r="U8" s="5"/>
      <c r="V8" s="5"/>
      <c r="W8" s="1"/>
    </row>
    <row r="9" spans="1:23" ht="18.75">
      <c r="A9" s="3">
        <v>4</v>
      </c>
      <c r="B9" s="4" t="s">
        <v>3</v>
      </c>
      <c r="C9" s="9">
        <v>6343.9</v>
      </c>
      <c r="D9" s="9">
        <v>516.9</v>
      </c>
      <c r="E9" s="9">
        <v>111.4</v>
      </c>
      <c r="F9" s="9">
        <v>16.1</v>
      </c>
      <c r="G9" s="9">
        <v>89.1</v>
      </c>
      <c r="H9" s="9">
        <f t="shared" si="0"/>
        <v>733.5</v>
      </c>
      <c r="I9" s="9"/>
      <c r="J9" s="9">
        <v>220</v>
      </c>
      <c r="K9" s="9">
        <v>71.1</v>
      </c>
      <c r="L9" s="9">
        <v>311.3</v>
      </c>
      <c r="M9" s="9">
        <v>135.3</v>
      </c>
      <c r="N9" s="9">
        <v>34.3</v>
      </c>
      <c r="O9" s="9"/>
      <c r="P9" s="9">
        <f t="shared" si="1"/>
        <v>1505.4999999999998</v>
      </c>
      <c r="Q9" s="9">
        <v>1554.1</v>
      </c>
      <c r="R9" s="9">
        <f t="shared" si="2"/>
        <v>48.600000000000136</v>
      </c>
      <c r="S9" s="5"/>
      <c r="T9" s="5"/>
      <c r="U9" s="5"/>
      <c r="V9" s="5"/>
      <c r="W9" s="1"/>
    </row>
    <row r="10" spans="1:23" ht="18.75">
      <c r="A10" s="3">
        <v>5</v>
      </c>
      <c r="B10" s="4" t="s">
        <v>4</v>
      </c>
      <c r="C10" s="9">
        <v>5989.7</v>
      </c>
      <c r="D10" s="9">
        <v>694.2</v>
      </c>
      <c r="E10" s="9">
        <v>107.8</v>
      </c>
      <c r="F10" s="9">
        <v>17.4</v>
      </c>
      <c r="G10" s="9">
        <v>21.5</v>
      </c>
      <c r="H10" s="9">
        <f t="shared" si="0"/>
        <v>840.9</v>
      </c>
      <c r="I10" s="9">
        <v>161.3</v>
      </c>
      <c r="J10" s="9">
        <v>205.3</v>
      </c>
      <c r="K10" s="9">
        <v>123.2</v>
      </c>
      <c r="L10" s="9">
        <v>302.4</v>
      </c>
      <c r="M10" s="9">
        <v>127.9</v>
      </c>
      <c r="N10" s="9">
        <v>33.7</v>
      </c>
      <c r="O10" s="9"/>
      <c r="P10" s="9">
        <f t="shared" si="1"/>
        <v>1794.7</v>
      </c>
      <c r="Q10" s="9">
        <v>2016.3</v>
      </c>
      <c r="R10" s="9">
        <f t="shared" si="2"/>
        <v>221.5999999999999</v>
      </c>
      <c r="S10" s="5"/>
      <c r="T10" s="5"/>
      <c r="U10" s="5"/>
      <c r="V10" s="5"/>
      <c r="W10" s="1"/>
    </row>
    <row r="11" spans="1:23" ht="18.75">
      <c r="A11" s="3">
        <v>6</v>
      </c>
      <c r="B11" s="4" t="s">
        <v>5</v>
      </c>
      <c r="C11" s="9">
        <v>5514.4</v>
      </c>
      <c r="D11" s="9">
        <v>596</v>
      </c>
      <c r="E11" s="9">
        <v>127</v>
      </c>
      <c r="F11" s="9">
        <v>21.3</v>
      </c>
      <c r="G11" s="9">
        <v>29.8</v>
      </c>
      <c r="H11" s="9">
        <f t="shared" si="0"/>
        <v>774.0999999999999</v>
      </c>
      <c r="I11" s="9">
        <v>160.7</v>
      </c>
      <c r="J11" s="9">
        <v>188.6</v>
      </c>
      <c r="K11" s="9">
        <v>92.1</v>
      </c>
      <c r="L11" s="9">
        <v>277.9</v>
      </c>
      <c r="M11" s="9">
        <v>117.6</v>
      </c>
      <c r="N11" s="9">
        <v>30.8</v>
      </c>
      <c r="O11" s="9"/>
      <c r="P11" s="9">
        <f t="shared" si="1"/>
        <v>1641.7999999999995</v>
      </c>
      <c r="Q11" s="9">
        <v>1832.6</v>
      </c>
      <c r="R11" s="9">
        <f t="shared" si="2"/>
        <v>190.8000000000004</v>
      </c>
      <c r="S11" s="5"/>
      <c r="T11" s="5"/>
      <c r="U11" s="5"/>
      <c r="V11" s="5"/>
      <c r="W11" s="1"/>
    </row>
    <row r="12" spans="1:23" ht="18.75">
      <c r="A12" s="3">
        <v>7</v>
      </c>
      <c r="B12" s="4" t="s">
        <v>6</v>
      </c>
      <c r="C12" s="9">
        <v>6784.7</v>
      </c>
      <c r="D12" s="9">
        <v>396</v>
      </c>
      <c r="E12" s="9">
        <v>67.3</v>
      </c>
      <c r="F12" s="9">
        <v>13.9</v>
      </c>
      <c r="G12" s="9"/>
      <c r="H12" s="9">
        <f t="shared" si="0"/>
        <v>477.2</v>
      </c>
      <c r="I12" s="9">
        <v>127.7</v>
      </c>
      <c r="J12" s="9">
        <v>149.5</v>
      </c>
      <c r="K12" s="9"/>
      <c r="L12" s="9">
        <v>213.8</v>
      </c>
      <c r="M12" s="9">
        <v>80.2</v>
      </c>
      <c r="N12" s="9">
        <v>25.2</v>
      </c>
      <c r="O12" s="9"/>
      <c r="P12" s="9">
        <f t="shared" si="1"/>
        <v>1073.6000000000001</v>
      </c>
      <c r="Q12" s="9">
        <v>1051.4</v>
      </c>
      <c r="R12" s="9">
        <f t="shared" si="2"/>
        <v>-22.200000000000045</v>
      </c>
      <c r="S12" s="5"/>
      <c r="T12" s="5"/>
      <c r="U12" s="5"/>
      <c r="V12" s="5"/>
      <c r="W12" s="1"/>
    </row>
    <row r="13" spans="1:23" ht="18.75">
      <c r="A13" s="3">
        <v>8</v>
      </c>
      <c r="B13" s="4" t="s">
        <v>7</v>
      </c>
      <c r="C13" s="9">
        <v>7253</v>
      </c>
      <c r="D13" s="9">
        <v>841.6</v>
      </c>
      <c r="E13" s="9">
        <v>212.1</v>
      </c>
      <c r="F13" s="9">
        <v>24.2</v>
      </c>
      <c r="G13" s="9"/>
      <c r="H13" s="9">
        <f t="shared" si="0"/>
        <v>1077.9</v>
      </c>
      <c r="I13" s="9">
        <v>214.3</v>
      </c>
      <c r="J13" s="9">
        <v>360.7</v>
      </c>
      <c r="K13" s="9">
        <v>302.2</v>
      </c>
      <c r="L13" s="9">
        <v>543.6</v>
      </c>
      <c r="M13" s="9">
        <v>232</v>
      </c>
      <c r="N13" s="9">
        <v>59.7</v>
      </c>
      <c r="O13" s="9"/>
      <c r="P13" s="9">
        <f t="shared" si="1"/>
        <v>2790.4</v>
      </c>
      <c r="Q13" s="9">
        <v>2316.1</v>
      </c>
      <c r="R13" s="9">
        <f t="shared" si="2"/>
        <v>-474.3000000000002</v>
      </c>
      <c r="S13" s="5"/>
      <c r="T13" s="5"/>
      <c r="U13" s="5"/>
      <c r="V13" s="5"/>
      <c r="W13" s="1"/>
    </row>
    <row r="14" spans="1:23" ht="18.75">
      <c r="A14" s="3">
        <v>9</v>
      </c>
      <c r="B14" s="4" t="s">
        <v>8</v>
      </c>
      <c r="C14" s="9">
        <v>3718.8</v>
      </c>
      <c r="D14" s="9">
        <v>296.1</v>
      </c>
      <c r="E14" s="9">
        <v>80.7</v>
      </c>
      <c r="F14" s="9">
        <v>10.1</v>
      </c>
      <c r="G14" s="9">
        <v>21.2</v>
      </c>
      <c r="H14" s="9">
        <f t="shared" si="0"/>
        <v>408.1</v>
      </c>
      <c r="I14" s="9">
        <v>107.1</v>
      </c>
      <c r="J14" s="9">
        <v>124.9</v>
      </c>
      <c r="K14" s="9">
        <v>57.2</v>
      </c>
      <c r="L14" s="9">
        <v>188.1</v>
      </c>
      <c r="M14" s="9">
        <v>79.2</v>
      </c>
      <c r="N14" s="9">
        <v>20.8</v>
      </c>
      <c r="O14" s="9">
        <v>164.1</v>
      </c>
      <c r="P14" s="9">
        <f>SUM(H14:O14)</f>
        <v>1149.5</v>
      </c>
      <c r="Q14" s="9">
        <v>1318.3</v>
      </c>
      <c r="R14" s="9">
        <f t="shared" si="2"/>
        <v>168.79999999999995</v>
      </c>
      <c r="S14" s="5"/>
      <c r="T14" s="5"/>
      <c r="U14" s="5"/>
      <c r="V14" s="5"/>
      <c r="W14" s="1"/>
    </row>
    <row r="15" spans="1:23" ht="18.75">
      <c r="A15" s="3">
        <v>10</v>
      </c>
      <c r="B15" s="4" t="s">
        <v>9</v>
      </c>
      <c r="C15" s="9">
        <v>9274.6</v>
      </c>
      <c r="D15" s="9">
        <v>707</v>
      </c>
      <c r="E15" s="9">
        <v>226.4</v>
      </c>
      <c r="F15" s="9">
        <v>26.4</v>
      </c>
      <c r="G15" s="9">
        <v>14.1</v>
      </c>
      <c r="H15" s="9">
        <f t="shared" si="0"/>
        <v>973.9</v>
      </c>
      <c r="I15" s="9">
        <v>268.1</v>
      </c>
      <c r="J15" s="9">
        <v>358.8</v>
      </c>
      <c r="K15" s="9">
        <v>144.3</v>
      </c>
      <c r="L15" s="9">
        <v>506.7</v>
      </c>
      <c r="M15" s="9">
        <v>216.3</v>
      </c>
      <c r="N15" s="9">
        <v>56.9</v>
      </c>
      <c r="O15" s="9"/>
      <c r="P15" s="9">
        <f t="shared" si="1"/>
        <v>2525</v>
      </c>
      <c r="Q15" s="9">
        <v>2698.6</v>
      </c>
      <c r="R15" s="9">
        <f t="shared" si="2"/>
        <v>173.5999999999999</v>
      </c>
      <c r="S15" s="5"/>
      <c r="T15" s="5"/>
      <c r="U15" s="5"/>
      <c r="V15" s="5"/>
      <c r="W15" s="1"/>
    </row>
    <row r="16" spans="1:23" ht="18.75">
      <c r="A16" s="3">
        <v>11</v>
      </c>
      <c r="B16" s="4" t="s">
        <v>10</v>
      </c>
      <c r="C16" s="9">
        <v>5978.9</v>
      </c>
      <c r="D16" s="9">
        <v>759.8</v>
      </c>
      <c r="E16" s="9">
        <v>159.7</v>
      </c>
      <c r="F16" s="9">
        <v>25.5</v>
      </c>
      <c r="G16" s="9"/>
      <c r="H16" s="9">
        <f t="shared" si="0"/>
        <v>945</v>
      </c>
      <c r="I16" s="9">
        <v>160.7</v>
      </c>
      <c r="J16" s="9">
        <v>246.8</v>
      </c>
      <c r="K16" s="9">
        <v>148.7</v>
      </c>
      <c r="L16" s="9">
        <v>481.7</v>
      </c>
      <c r="M16" s="9">
        <v>207.2</v>
      </c>
      <c r="N16" s="9">
        <v>40.4</v>
      </c>
      <c r="O16" s="9"/>
      <c r="P16" s="9">
        <f t="shared" si="1"/>
        <v>2230.5</v>
      </c>
      <c r="Q16" s="9">
        <v>2038.3</v>
      </c>
      <c r="R16" s="9">
        <f t="shared" si="2"/>
        <v>-192.20000000000005</v>
      </c>
      <c r="S16" s="5"/>
      <c r="T16" s="5"/>
      <c r="U16" s="5"/>
      <c r="V16" s="5"/>
      <c r="W16" s="1"/>
    </row>
    <row r="17" spans="1:23" ht="18.75">
      <c r="A17" s="3">
        <v>12</v>
      </c>
      <c r="B17" s="4" t="s">
        <v>11</v>
      </c>
      <c r="C17" s="9">
        <v>663.9</v>
      </c>
      <c r="D17" s="9">
        <v>345.9</v>
      </c>
      <c r="E17" s="9">
        <v>37.2</v>
      </c>
      <c r="F17" s="9">
        <v>4.5</v>
      </c>
      <c r="G17" s="9"/>
      <c r="H17" s="9">
        <f t="shared" si="0"/>
        <v>387.59999999999997</v>
      </c>
      <c r="I17" s="9"/>
      <c r="J17" s="9">
        <v>202.6</v>
      </c>
      <c r="K17" s="9">
        <v>44.4</v>
      </c>
      <c r="L17" s="9">
        <v>34.2</v>
      </c>
      <c r="M17" s="9">
        <v>14.2</v>
      </c>
      <c r="N17" s="9">
        <v>34</v>
      </c>
      <c r="O17" s="9"/>
      <c r="P17" s="9">
        <f t="shared" si="1"/>
        <v>717</v>
      </c>
      <c r="Q17" s="9">
        <v>188.7</v>
      </c>
      <c r="R17" s="9">
        <f t="shared" si="2"/>
        <v>-528.3</v>
      </c>
      <c r="S17" s="5"/>
      <c r="T17" s="5"/>
      <c r="U17" s="5"/>
      <c r="V17" s="5"/>
      <c r="W17" s="1"/>
    </row>
    <row r="18" spans="1:23" ht="18.75">
      <c r="A18" s="3">
        <v>13</v>
      </c>
      <c r="B18" s="4" t="s">
        <v>12</v>
      </c>
      <c r="C18" s="9">
        <v>3323</v>
      </c>
      <c r="D18" s="9">
        <v>250</v>
      </c>
      <c r="E18" s="9">
        <v>55.4</v>
      </c>
      <c r="F18" s="9">
        <v>6.6</v>
      </c>
      <c r="G18" s="9">
        <v>28.1</v>
      </c>
      <c r="H18" s="9">
        <f t="shared" si="0"/>
        <v>340.1</v>
      </c>
      <c r="I18" s="9"/>
      <c r="J18" s="9">
        <v>114.5</v>
      </c>
      <c r="K18" s="9">
        <v>62.9</v>
      </c>
      <c r="L18" s="9">
        <v>163.4</v>
      </c>
      <c r="M18" s="9">
        <v>70.9</v>
      </c>
      <c r="N18" s="9">
        <v>18.6</v>
      </c>
      <c r="O18" s="9"/>
      <c r="P18" s="9">
        <f t="shared" si="1"/>
        <v>770.4</v>
      </c>
      <c r="Q18" s="9">
        <v>850.3</v>
      </c>
      <c r="R18" s="9">
        <f t="shared" si="2"/>
        <v>79.89999999999998</v>
      </c>
      <c r="S18" s="5"/>
      <c r="T18" s="5"/>
      <c r="U18" s="5"/>
      <c r="V18" s="5"/>
      <c r="W18" s="1"/>
    </row>
    <row r="19" spans="1:23" ht="18.75">
      <c r="A19" s="3">
        <v>14</v>
      </c>
      <c r="B19" s="4" t="s">
        <v>13</v>
      </c>
      <c r="C19" s="9">
        <v>6352.8</v>
      </c>
      <c r="D19" s="9">
        <v>544.1</v>
      </c>
      <c r="E19" s="9">
        <v>106.4</v>
      </c>
      <c r="F19" s="9">
        <v>19.5</v>
      </c>
      <c r="G19" s="9">
        <v>104.9</v>
      </c>
      <c r="H19" s="9">
        <f t="shared" si="0"/>
        <v>774.9</v>
      </c>
      <c r="I19" s="9">
        <v>160.7</v>
      </c>
      <c r="J19" s="9">
        <v>214.9</v>
      </c>
      <c r="K19" s="9">
        <v>123</v>
      </c>
      <c r="L19" s="9">
        <v>317.2</v>
      </c>
      <c r="M19" s="9">
        <v>135.7</v>
      </c>
      <c r="N19" s="9">
        <v>35.1</v>
      </c>
      <c r="O19" s="9"/>
      <c r="P19" s="9">
        <f t="shared" si="1"/>
        <v>1761.5</v>
      </c>
      <c r="Q19" s="9">
        <v>2031.9</v>
      </c>
      <c r="R19" s="9">
        <f t="shared" si="2"/>
        <v>270.4000000000001</v>
      </c>
      <c r="S19" s="5"/>
      <c r="T19" s="5"/>
      <c r="U19" s="5"/>
      <c r="V19" s="5"/>
      <c r="W19" s="1"/>
    </row>
    <row r="20" spans="1:23" ht="18.75">
      <c r="A20" s="3">
        <v>15</v>
      </c>
      <c r="B20" s="4" t="s">
        <v>14</v>
      </c>
      <c r="C20" s="9">
        <v>4183.8</v>
      </c>
      <c r="D20" s="9">
        <v>516</v>
      </c>
      <c r="E20" s="9">
        <v>128</v>
      </c>
      <c r="F20" s="9">
        <v>20.6</v>
      </c>
      <c r="G20" s="9"/>
      <c r="H20" s="9">
        <f t="shared" si="0"/>
        <v>664.6</v>
      </c>
      <c r="I20" s="9">
        <v>153.4</v>
      </c>
      <c r="J20" s="9">
        <v>188.7</v>
      </c>
      <c r="K20" s="9">
        <v>137.3</v>
      </c>
      <c r="L20" s="9">
        <v>274</v>
      </c>
      <c r="M20" s="9">
        <v>116.1</v>
      </c>
      <c r="N20" s="9">
        <v>30.4</v>
      </c>
      <c r="O20" s="9"/>
      <c r="P20" s="9">
        <f t="shared" si="1"/>
        <v>1564.5</v>
      </c>
      <c r="Q20" s="9">
        <v>1597.8</v>
      </c>
      <c r="R20" s="9">
        <f t="shared" si="2"/>
        <v>33.299999999999955</v>
      </c>
      <c r="S20" s="5"/>
      <c r="T20" s="5"/>
      <c r="U20" s="5"/>
      <c r="V20" s="5"/>
      <c r="W20" s="1"/>
    </row>
    <row r="21" spans="1:23" ht="18.75">
      <c r="A21" s="3">
        <v>16</v>
      </c>
      <c r="B21" s="4" t="s">
        <v>15</v>
      </c>
      <c r="C21" s="9">
        <v>3912.7</v>
      </c>
      <c r="D21" s="9">
        <v>328.1</v>
      </c>
      <c r="E21" s="9">
        <v>65.1</v>
      </c>
      <c r="F21" s="9">
        <v>9.2</v>
      </c>
      <c r="G21" s="9"/>
      <c r="H21" s="9">
        <f t="shared" si="0"/>
        <v>402.40000000000003</v>
      </c>
      <c r="I21" s="9">
        <v>106.2</v>
      </c>
      <c r="J21" s="9">
        <v>109.5</v>
      </c>
      <c r="K21" s="9">
        <v>62.4</v>
      </c>
      <c r="L21" s="9">
        <v>193.8</v>
      </c>
      <c r="M21" s="9">
        <v>83.2</v>
      </c>
      <c r="N21" s="9">
        <v>21.8</v>
      </c>
      <c r="O21" s="9"/>
      <c r="P21" s="9">
        <f t="shared" si="1"/>
        <v>979.3</v>
      </c>
      <c r="Q21" s="9">
        <v>1281</v>
      </c>
      <c r="R21" s="9">
        <f t="shared" si="2"/>
        <v>301.70000000000005</v>
      </c>
      <c r="S21" s="5"/>
      <c r="T21" s="5"/>
      <c r="U21" s="5"/>
      <c r="V21" s="5"/>
      <c r="W21" s="1"/>
    </row>
    <row r="22" spans="1:23" ht="18.75">
      <c r="A22" s="3">
        <v>17</v>
      </c>
      <c r="B22" s="4" t="s">
        <v>16</v>
      </c>
      <c r="C22" s="9">
        <v>5485.5</v>
      </c>
      <c r="D22" s="9">
        <v>695.6</v>
      </c>
      <c r="E22" s="9">
        <v>116.5</v>
      </c>
      <c r="F22" s="9">
        <v>16.3</v>
      </c>
      <c r="G22" s="9">
        <v>29.4</v>
      </c>
      <c r="H22" s="9">
        <f t="shared" si="0"/>
        <v>857.8</v>
      </c>
      <c r="I22" s="9">
        <v>160.7</v>
      </c>
      <c r="J22" s="9">
        <v>216.5</v>
      </c>
      <c r="K22" s="9">
        <v>79.9</v>
      </c>
      <c r="L22" s="9">
        <v>317</v>
      </c>
      <c r="M22" s="9">
        <v>134.4</v>
      </c>
      <c r="N22" s="9">
        <v>35.1</v>
      </c>
      <c r="O22" s="9">
        <v>22.7</v>
      </c>
      <c r="P22" s="9">
        <f>SUM(H22:O22)</f>
        <v>1824.1000000000001</v>
      </c>
      <c r="Q22" s="9">
        <v>1835.4</v>
      </c>
      <c r="R22" s="9">
        <f t="shared" si="2"/>
        <v>11.299999999999955</v>
      </c>
      <c r="S22" s="5"/>
      <c r="T22" s="5"/>
      <c r="U22" s="5"/>
      <c r="V22" s="5"/>
      <c r="W22" s="1"/>
    </row>
    <row r="23" spans="1:23" ht="18.75">
      <c r="A23" s="3">
        <v>18</v>
      </c>
      <c r="B23" s="4" t="s">
        <v>17</v>
      </c>
      <c r="C23" s="9">
        <v>4673.4</v>
      </c>
      <c r="D23" s="9">
        <v>386.4</v>
      </c>
      <c r="E23" s="9">
        <v>172.6</v>
      </c>
      <c r="F23" s="9">
        <v>9</v>
      </c>
      <c r="G23" s="9">
        <v>37.2</v>
      </c>
      <c r="H23" s="9">
        <f t="shared" si="0"/>
        <v>605.2</v>
      </c>
      <c r="I23" s="9"/>
      <c r="J23" s="9">
        <v>159.5</v>
      </c>
      <c r="K23" s="9">
        <v>26.7</v>
      </c>
      <c r="L23" s="9">
        <v>230.6</v>
      </c>
      <c r="M23" s="9">
        <v>99.8</v>
      </c>
      <c r="N23" s="9">
        <v>26.2</v>
      </c>
      <c r="O23" s="9"/>
      <c r="P23" s="9">
        <f t="shared" si="1"/>
        <v>1148.0000000000002</v>
      </c>
      <c r="Q23" s="9">
        <v>1140.5</v>
      </c>
      <c r="R23" s="9">
        <f t="shared" si="2"/>
        <v>-7.500000000000227</v>
      </c>
      <c r="S23" s="5"/>
      <c r="T23" s="5"/>
      <c r="U23" s="5"/>
      <c r="V23" s="5"/>
      <c r="W23" s="1"/>
    </row>
    <row r="24" spans="1:23" ht="18.75">
      <c r="A24" s="17" t="s">
        <v>18</v>
      </c>
      <c r="B24" s="18"/>
      <c r="C24" s="10">
        <f>SUM(C6:C23)</f>
        <v>105078.89999999998</v>
      </c>
      <c r="D24" s="10">
        <f aca="true" t="shared" si="3" ref="D24:R24">SUM(D6:D23)</f>
        <v>10104.900000000001</v>
      </c>
      <c r="E24" s="10">
        <f t="shared" si="3"/>
        <v>2588.3</v>
      </c>
      <c r="F24" s="10">
        <f t="shared" si="3"/>
        <v>329.70000000000005</v>
      </c>
      <c r="G24" s="10">
        <f t="shared" si="3"/>
        <v>721.8000000000001</v>
      </c>
      <c r="H24" s="10">
        <f t="shared" si="3"/>
        <v>13744.7</v>
      </c>
      <c r="I24" s="10">
        <f t="shared" si="3"/>
        <v>2637.899999999999</v>
      </c>
      <c r="J24" s="10">
        <f t="shared" si="3"/>
        <v>3937.1</v>
      </c>
      <c r="K24" s="10">
        <f t="shared" si="3"/>
        <v>2122.2000000000003</v>
      </c>
      <c r="L24" s="10">
        <f t="shared" si="3"/>
        <v>5655.099999999999</v>
      </c>
      <c r="M24" s="10">
        <f t="shared" si="3"/>
        <v>2397.4000000000005</v>
      </c>
      <c r="N24" s="10">
        <f t="shared" si="3"/>
        <v>646.9</v>
      </c>
      <c r="O24" s="10">
        <f t="shared" si="3"/>
        <v>186.79999999999998</v>
      </c>
      <c r="P24" s="10">
        <f t="shared" si="3"/>
        <v>31328.1</v>
      </c>
      <c r="Q24" s="10">
        <f t="shared" si="3"/>
        <v>31659.699999999997</v>
      </c>
      <c r="R24" s="10">
        <f t="shared" si="3"/>
        <v>331.59999999999934</v>
      </c>
      <c r="S24" s="5"/>
      <c r="T24" s="5"/>
      <c r="U24" s="5"/>
      <c r="V24" s="5"/>
      <c r="W24" s="1"/>
    </row>
    <row r="25" spans="1:22" ht="18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8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8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</sheetData>
  <mergeCells count="15">
    <mergeCell ref="A24:B24"/>
    <mergeCell ref="A4:A5"/>
    <mergeCell ref="B4:B5"/>
    <mergeCell ref="C4:C5"/>
    <mergeCell ref="M4:M5"/>
    <mergeCell ref="N4:N5"/>
    <mergeCell ref="D4:H4"/>
    <mergeCell ref="I4:I5"/>
    <mergeCell ref="J4:J5"/>
    <mergeCell ref="K4:K5"/>
    <mergeCell ref="L4:L5"/>
    <mergeCell ref="O4:O5"/>
    <mergeCell ref="Q4:Q5"/>
    <mergeCell ref="R4:R5"/>
    <mergeCell ref="P4:P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Бухгалтер1</cp:lastModifiedBy>
  <cp:lastPrinted>2012-03-30T07:48:39Z</cp:lastPrinted>
  <dcterms:created xsi:type="dcterms:W3CDTF">1996-10-08T23:32:33Z</dcterms:created>
  <dcterms:modified xsi:type="dcterms:W3CDTF">2012-03-30T07:50:18Z</dcterms:modified>
  <cp:category/>
  <cp:version/>
  <cp:contentType/>
  <cp:contentStatus/>
</cp:coreProperties>
</file>